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4890" yWindow="0" windowWidth="16635" windowHeight="16440"/>
  </bookViews>
  <sheets>
    <sheet name="综合成绩公示" sheetId="1" r:id="rId1"/>
  </sheets>
  <definedNames>
    <definedName name="_xlnm._FilterDatabase" localSheetId="0" hidden="1">综合成绩公示!$A$3:$K$77</definedName>
    <definedName name="_xlnm.Print_Titles" localSheetId="0">综合成绩公示!$2:$3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7" i="1"/>
  <c r="H77" s="1"/>
  <c r="F76"/>
  <c r="H76" s="1"/>
  <c r="F75"/>
  <c r="H75" s="1"/>
  <c r="F74"/>
  <c r="H74" s="1"/>
  <c r="F73"/>
  <c r="H73" s="1"/>
  <c r="F72"/>
  <c r="H72" s="1"/>
  <c r="F71"/>
  <c r="H71" s="1"/>
  <c r="F70"/>
  <c r="H70" s="1"/>
  <c r="F69"/>
  <c r="H69" s="1"/>
  <c r="F68"/>
  <c r="H68" s="1"/>
  <c r="F67"/>
  <c r="H67" s="1"/>
  <c r="F66"/>
  <c r="H66" s="1"/>
  <c r="F65"/>
  <c r="H65" s="1"/>
  <c r="F64"/>
  <c r="H64" s="1"/>
  <c r="F63"/>
  <c r="H63" s="1"/>
  <c r="F62"/>
  <c r="H62" s="1"/>
  <c r="F61"/>
  <c r="H61" s="1"/>
  <c r="F60"/>
  <c r="H60" s="1"/>
  <c r="F59"/>
  <c r="H59" s="1"/>
  <c r="F58"/>
  <c r="H58" s="1"/>
  <c r="F57"/>
  <c r="H57" s="1"/>
  <c r="F56"/>
  <c r="H56" s="1"/>
  <c r="F55"/>
  <c r="H55" s="1"/>
  <c r="F54"/>
  <c r="H54" s="1"/>
  <c r="F53"/>
  <c r="H53" s="1"/>
  <c r="F52"/>
  <c r="H52" s="1"/>
  <c r="F51"/>
  <c r="H51" s="1"/>
  <c r="F50"/>
  <c r="H50" s="1"/>
  <c r="F49"/>
  <c r="H49" s="1"/>
  <c r="F48"/>
  <c r="H48" s="1"/>
  <c r="F47"/>
  <c r="H47" s="1"/>
  <c r="F46"/>
  <c r="H46" s="1"/>
  <c r="F45"/>
  <c r="H45" s="1"/>
  <c r="F44"/>
  <c r="H44" s="1"/>
  <c r="F43"/>
  <c r="H43" s="1"/>
  <c r="F42"/>
  <c r="H42" s="1"/>
  <c r="F41"/>
  <c r="H41" s="1"/>
  <c r="F40"/>
  <c r="H40" s="1"/>
  <c r="F39"/>
  <c r="H39" s="1"/>
  <c r="F38"/>
  <c r="H38" s="1"/>
  <c r="F37"/>
  <c r="H37" s="1"/>
  <c r="F36"/>
  <c r="H36" s="1"/>
  <c r="F35"/>
  <c r="H35" s="1"/>
  <c r="F34"/>
  <c r="H34" s="1"/>
  <c r="F33"/>
  <c r="H33" s="1"/>
  <c r="F32"/>
  <c r="H32" s="1"/>
  <c r="F31"/>
  <c r="H31" s="1"/>
  <c r="F30"/>
  <c r="H30" s="1"/>
  <c r="F29"/>
  <c r="H29" s="1"/>
  <c r="F28"/>
  <c r="H28" s="1"/>
  <c r="F27"/>
  <c r="H27" s="1"/>
  <c r="F26"/>
  <c r="H26" s="1"/>
  <c r="F25"/>
  <c r="H25" s="1"/>
  <c r="F24"/>
  <c r="H24" s="1"/>
  <c r="F23"/>
  <c r="H23" s="1"/>
  <c r="F22"/>
  <c r="H22" s="1"/>
  <c r="F21"/>
  <c r="H21" s="1"/>
  <c r="F20"/>
  <c r="H20" s="1"/>
  <c r="F19"/>
  <c r="H19" s="1"/>
  <c r="F18"/>
  <c r="H18" s="1"/>
  <c r="F17"/>
  <c r="H17" s="1"/>
  <c r="F16"/>
  <c r="H16" s="1"/>
  <c r="F15"/>
  <c r="H15" s="1"/>
  <c r="F14"/>
  <c r="H14" s="1"/>
  <c r="F13"/>
  <c r="H13" s="1"/>
  <c r="F12"/>
  <c r="H12" s="1"/>
  <c r="F11"/>
  <c r="H11" s="1"/>
  <c r="F10"/>
  <c r="H10" s="1"/>
  <c r="F9"/>
  <c r="H9" s="1"/>
  <c r="F8"/>
  <c r="H8" s="1"/>
  <c r="F7"/>
  <c r="H7" s="1"/>
  <c r="F6"/>
  <c r="H6" s="1"/>
  <c r="F5"/>
  <c r="H5" s="1"/>
  <c r="F4"/>
  <c r="H4" s="1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39" l="1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40"/>
  <c r="A14"/>
  <c r="A13"/>
  <c r="A12"/>
  <c r="A11"/>
  <c r="A10"/>
  <c r="A9"/>
  <c r="A8"/>
  <c r="A7"/>
  <c r="A6"/>
  <c r="A5"/>
  <c r="A4"/>
  <c r="A52"/>
  <c r="A51"/>
  <c r="A50"/>
  <c r="A49"/>
  <c r="A48"/>
  <c r="A47"/>
  <c r="A46"/>
  <c r="A45"/>
  <c r="A44"/>
  <c r="A43"/>
  <c r="A42"/>
  <c r="A41"/>
  <c r="A58"/>
  <c r="A57"/>
  <c r="A56"/>
  <c r="A55"/>
  <c r="A54"/>
  <c r="A53"/>
  <c r="A59" l="1"/>
</calcChain>
</file>

<file path=xl/sharedStrings.xml><?xml version="1.0" encoding="utf-8"?>
<sst xmlns="http://schemas.openxmlformats.org/spreadsheetml/2006/main" count="166" uniqueCount="30">
  <si>
    <t>序号</t>
  </si>
  <si>
    <t>岗位名称及岗位代码</t>
  </si>
  <si>
    <t>面试成绩</t>
  </si>
  <si>
    <t>岗位排名</t>
  </si>
  <si>
    <t>备注</t>
  </si>
  <si>
    <t>准考证号码</t>
    <phoneticPr fontId="10" type="noConversion"/>
  </si>
  <si>
    <t>是否进入考察体检</t>
    <phoneticPr fontId="10" type="noConversion"/>
  </si>
  <si>
    <r>
      <t>笔试</t>
    </r>
    <r>
      <rPr>
        <sz val="14"/>
        <rFont val="仿宋"/>
        <family val="3"/>
        <charset val="134"/>
      </rPr>
      <t>卷面总</t>
    </r>
    <r>
      <rPr>
        <sz val="14"/>
        <rFont val="仿宋_GB2312"/>
        <family val="3"/>
        <charset val="134"/>
      </rPr>
      <t>成绩</t>
    </r>
    <phoneticPr fontId="10" type="noConversion"/>
  </si>
  <si>
    <t>笔试折算成绩</t>
    <phoneticPr fontId="10" type="noConversion"/>
  </si>
  <si>
    <t>笔试</t>
    <phoneticPr fontId="10" type="noConversion"/>
  </si>
  <si>
    <t>岗位招聘人数</t>
    <phoneticPr fontId="10" type="noConversion"/>
  </si>
  <si>
    <t>缺考</t>
  </si>
  <si>
    <t>是</t>
  </si>
  <si>
    <t>融媒体编辑记者（专业技术岗）15301016002000001</t>
  </si>
  <si>
    <t>融媒体时政记者（专业技术岗）15301016002000002</t>
  </si>
  <si>
    <t>融媒体运营师（专业技术岗）15301016002000003</t>
  </si>
  <si>
    <t>新媒体设计师（专业技术岗）15301016002000004</t>
  </si>
  <si>
    <t>数据分析师（专业技术岗）15301016002000005</t>
  </si>
  <si>
    <t>新媒体技术工程师（专业技术岗）15301016002000006</t>
  </si>
  <si>
    <t>融媒体视频编导（专业技术岗）15301016002000007</t>
  </si>
  <si>
    <t>融媒体播音主持（专业技术岗）15301016002000008</t>
  </si>
  <si>
    <t>对外传播专业人才（专业技术岗）15301016002000009</t>
  </si>
  <si>
    <t>审计法务专业人才（专业技术岗）15301016002000010</t>
  </si>
  <si>
    <t>档案管理专业人才（专业技术岗）15301016002000011</t>
  </si>
  <si>
    <t>财务管理专业人才（专业技术岗）15301016002000012</t>
  </si>
  <si>
    <t>融媒体采编管理人才（专业技术岗）15301016002000013</t>
  </si>
  <si>
    <t>融媒体经营管理人才（专业技术岗）15301016002000014</t>
  </si>
  <si>
    <r>
      <rPr>
        <b/>
        <sz val="16"/>
        <rFont val="仿宋_GB2312"/>
        <family val="3"/>
        <charset val="134"/>
      </rPr>
      <t>综合成绩</t>
    </r>
    <r>
      <rPr>
        <sz val="16"/>
        <rFont val="仿宋_GB2312"/>
        <family val="3"/>
        <charset val="134"/>
      </rPr>
      <t xml:space="preserve">
（笔试成绩（笔试卷面总成绩÷3）+面试成绩</t>
    </r>
    <phoneticPr fontId="10" type="noConversion"/>
  </si>
  <si>
    <t>否</t>
    <phoneticPr fontId="10" type="noConversion"/>
  </si>
  <si>
    <t>昆明市融媒体中心2025年事业单位公开招聘工作人员综合成绩公示</t>
    <phoneticPr fontId="10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</si>
</sst>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.00_ "/>
    <numFmt numFmtId="177" formatCode="0_);[Red]\(0\)"/>
  </numFmts>
  <fonts count="14">
    <font>
      <sz val="12"/>
      <name val="宋体"/>
      <charset val="134"/>
    </font>
    <font>
      <b/>
      <sz val="16"/>
      <name val="仿宋_GB2312"/>
      <family val="3"/>
      <charset val="134"/>
    </font>
    <font>
      <sz val="16"/>
      <name val="仿宋_GB2312"/>
      <family val="3"/>
      <charset val="134"/>
    </font>
    <font>
      <sz val="20"/>
      <name val="华文中宋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3"/>
      <name val="宋体"/>
      <family val="3"/>
      <charset val="134"/>
    </font>
    <font>
      <sz val="14"/>
      <name val="仿宋_GB2312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name val="仿宋"/>
      <family val="3"/>
      <charset val="134"/>
    </font>
    <font>
      <sz val="14"/>
      <name val="仿宋_GB2312"/>
      <family val="3"/>
      <charset val="134"/>
    </font>
    <font>
      <b/>
      <sz val="1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4">
    <xf numFmtId="0" fontId="0" fillId="0" borderId="0"/>
    <xf numFmtId="0" fontId="8" fillId="0" borderId="0">
      <alignment vertical="center"/>
    </xf>
    <xf numFmtId="0" fontId="9" fillId="0" borderId="0" applyProtection="0"/>
    <xf numFmtId="0" fontId="8" fillId="0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6" fontId="6" fillId="0" borderId="5" xfId="1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5" xfId="3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43" fontId="2" fillId="0" borderId="5" xfId="0" applyNumberFormat="1" applyFont="1" applyBorder="1" applyAlignment="1">
      <alignment horizontal="center" vertical="center" wrapText="1"/>
    </xf>
    <xf numFmtId="0" fontId="4" fillId="0" borderId="3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177" fontId="5" fillId="0" borderId="3" xfId="0" applyNumberFormat="1" applyFont="1" applyBorder="1" applyAlignment="1">
      <alignment horizontal="center" vertical="center" wrapText="1"/>
    </xf>
    <xf numFmtId="177" fontId="5" fillId="0" borderId="5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4">
    <cellStyle name="常规" xfId="0" builtinId="0"/>
    <cellStyle name="常规 4" xfId="2"/>
    <cellStyle name="常规_Sheet1" xfId="3"/>
    <cellStyle name="常规_Sheet1_10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7"/>
  <sheetViews>
    <sheetView tabSelected="1" topLeftCell="A57" zoomScale="70" zoomScaleNormal="70" workbookViewId="0">
      <selection sqref="A1:K77"/>
    </sheetView>
  </sheetViews>
  <sheetFormatPr defaultColWidth="9" defaultRowHeight="20.25"/>
  <cols>
    <col min="1" max="1" width="6.875" style="2" customWidth="1"/>
    <col min="2" max="2" width="27.5" style="2" customWidth="1"/>
    <col min="3" max="3" width="9" style="2" customWidth="1"/>
    <col min="4" max="4" width="18.875" style="2" customWidth="1"/>
    <col min="5" max="5" width="13" style="2" customWidth="1"/>
    <col min="6" max="6" width="12.125" style="2" customWidth="1"/>
    <col min="7" max="7" width="11.875" style="2" customWidth="1"/>
    <col min="8" max="8" width="18.5" style="2" customWidth="1"/>
    <col min="9" max="9" width="9.75" style="2" customWidth="1"/>
    <col min="10" max="10" width="11.125" style="2" customWidth="1"/>
    <col min="11" max="11" width="9" style="2" customWidth="1"/>
    <col min="12" max="16384" width="9" style="2"/>
  </cols>
  <sheetData>
    <row r="1" spans="1:11" ht="48.75" customHeight="1">
      <c r="A1" s="16" t="s">
        <v>29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1" customFormat="1" ht="30" customHeight="1">
      <c r="A2" s="18" t="s">
        <v>0</v>
      </c>
      <c r="B2" s="20" t="s">
        <v>1</v>
      </c>
      <c r="C2" s="20" t="s">
        <v>10</v>
      </c>
      <c r="D2" s="20" t="s">
        <v>5</v>
      </c>
      <c r="E2" s="23" t="s">
        <v>9</v>
      </c>
      <c r="F2" s="24"/>
      <c r="G2" s="20" t="s">
        <v>2</v>
      </c>
      <c r="H2" s="18" t="s">
        <v>27</v>
      </c>
      <c r="I2" s="20" t="s">
        <v>3</v>
      </c>
      <c r="J2" s="18" t="s">
        <v>6</v>
      </c>
      <c r="K2" s="18" t="s">
        <v>4</v>
      </c>
    </row>
    <row r="3" spans="1:11" s="1" customFormat="1" ht="76.5" customHeight="1">
      <c r="A3" s="19"/>
      <c r="B3" s="21"/>
      <c r="C3" s="22"/>
      <c r="D3" s="22"/>
      <c r="E3" s="7" t="s">
        <v>7</v>
      </c>
      <c r="F3" s="10" t="s">
        <v>8</v>
      </c>
      <c r="G3" s="22"/>
      <c r="H3" s="19"/>
      <c r="I3" s="22"/>
      <c r="J3" s="19"/>
      <c r="K3" s="19"/>
    </row>
    <row r="4" spans="1:11" ht="39" customHeight="1">
      <c r="A4" s="8">
        <f>ROW()-3</f>
        <v>1</v>
      </c>
      <c r="B4" s="9" t="s">
        <v>13</v>
      </c>
      <c r="C4" s="12">
        <v>4</v>
      </c>
      <c r="D4" s="14">
        <v>2153010502118</v>
      </c>
      <c r="E4" s="4">
        <v>236.5</v>
      </c>
      <c r="F4" s="4">
        <f>E4/3</f>
        <v>78.833333333333329</v>
      </c>
      <c r="G4" s="4">
        <v>86.12</v>
      </c>
      <c r="H4" s="11">
        <f>F4+G4</f>
        <v>164.95333333333332</v>
      </c>
      <c r="I4" s="3">
        <v>1</v>
      </c>
      <c r="J4" s="3" t="s">
        <v>12</v>
      </c>
      <c r="K4" s="5"/>
    </row>
    <row r="5" spans="1:11" ht="39" customHeight="1">
      <c r="A5" s="8">
        <f t="shared" ref="A5:A9" si="0">ROW()-3</f>
        <v>2</v>
      </c>
      <c r="B5" s="9" t="s">
        <v>13</v>
      </c>
      <c r="C5" s="12">
        <v>4</v>
      </c>
      <c r="D5" s="14">
        <v>2153010502915</v>
      </c>
      <c r="E5" s="4">
        <v>221.5</v>
      </c>
      <c r="F5" s="4">
        <f t="shared" ref="F5:F68" si="1">E5/3</f>
        <v>73.833333333333329</v>
      </c>
      <c r="G5" s="4">
        <v>87.18</v>
      </c>
      <c r="H5" s="11">
        <f t="shared" ref="H5:H68" si="2">F5+G5</f>
        <v>161.01333333333332</v>
      </c>
      <c r="I5" s="3">
        <v>2</v>
      </c>
      <c r="J5" s="3" t="s">
        <v>12</v>
      </c>
      <c r="K5" s="5"/>
    </row>
    <row r="6" spans="1:11" ht="39" customHeight="1">
      <c r="A6" s="8">
        <f t="shared" si="0"/>
        <v>3</v>
      </c>
      <c r="B6" s="9" t="s">
        <v>13</v>
      </c>
      <c r="C6" s="12">
        <v>4</v>
      </c>
      <c r="D6" s="14">
        <v>2153010502729</v>
      </c>
      <c r="E6" s="4">
        <v>225</v>
      </c>
      <c r="F6" s="4">
        <f t="shared" si="1"/>
        <v>75</v>
      </c>
      <c r="G6" s="4">
        <v>85.46</v>
      </c>
      <c r="H6" s="11">
        <f t="shared" si="2"/>
        <v>160.45999999999998</v>
      </c>
      <c r="I6" s="3">
        <v>3</v>
      </c>
      <c r="J6" s="3" t="s">
        <v>12</v>
      </c>
      <c r="K6" s="6"/>
    </row>
    <row r="7" spans="1:11" ht="39" customHeight="1">
      <c r="A7" s="3">
        <f t="shared" si="0"/>
        <v>4</v>
      </c>
      <c r="B7" s="9" t="s">
        <v>13</v>
      </c>
      <c r="C7" s="12">
        <v>4</v>
      </c>
      <c r="D7" s="15">
        <v>2153010110810</v>
      </c>
      <c r="E7" s="4">
        <v>226</v>
      </c>
      <c r="F7" s="4">
        <f t="shared" si="1"/>
        <v>75.333333333333329</v>
      </c>
      <c r="G7" s="4">
        <v>83.8</v>
      </c>
      <c r="H7" s="11">
        <f t="shared" si="2"/>
        <v>159.13333333333333</v>
      </c>
      <c r="I7" s="3">
        <v>4</v>
      </c>
      <c r="J7" s="3" t="s">
        <v>12</v>
      </c>
      <c r="K7" s="6"/>
    </row>
    <row r="8" spans="1:11" ht="39" customHeight="1">
      <c r="A8" s="3">
        <f t="shared" si="0"/>
        <v>5</v>
      </c>
      <c r="B8" s="9" t="s">
        <v>13</v>
      </c>
      <c r="C8" s="12">
        <v>4</v>
      </c>
      <c r="D8" s="15">
        <v>2153010105626</v>
      </c>
      <c r="E8" s="4">
        <v>218.5</v>
      </c>
      <c r="F8" s="4">
        <f t="shared" si="1"/>
        <v>72.833333333333329</v>
      </c>
      <c r="G8" s="4">
        <v>85.74</v>
      </c>
      <c r="H8" s="11">
        <f t="shared" si="2"/>
        <v>158.57333333333332</v>
      </c>
      <c r="I8" s="3">
        <v>5</v>
      </c>
      <c r="J8" s="3" t="s">
        <v>28</v>
      </c>
      <c r="K8" s="5"/>
    </row>
    <row r="9" spans="1:11" ht="39" customHeight="1">
      <c r="A9" s="3">
        <f t="shared" si="0"/>
        <v>6</v>
      </c>
      <c r="B9" s="9" t="s">
        <v>13</v>
      </c>
      <c r="C9" s="12">
        <v>4</v>
      </c>
      <c r="D9" s="15">
        <v>2153010105116</v>
      </c>
      <c r="E9" s="4">
        <v>219</v>
      </c>
      <c r="F9" s="4">
        <f t="shared" si="1"/>
        <v>73</v>
      </c>
      <c r="G9" s="4">
        <v>84.52</v>
      </c>
      <c r="H9" s="11">
        <f t="shared" si="2"/>
        <v>157.51999999999998</v>
      </c>
      <c r="I9" s="3">
        <v>6</v>
      </c>
      <c r="J9" s="3" t="s">
        <v>28</v>
      </c>
      <c r="K9" s="5"/>
    </row>
    <row r="10" spans="1:11" ht="39" customHeight="1">
      <c r="A10" s="8">
        <f>ROW()-3</f>
        <v>7</v>
      </c>
      <c r="B10" s="9" t="s">
        <v>13</v>
      </c>
      <c r="C10" s="12">
        <v>4</v>
      </c>
      <c r="D10" s="14">
        <v>2153010111120</v>
      </c>
      <c r="E10" s="4">
        <v>218</v>
      </c>
      <c r="F10" s="4">
        <f t="shared" si="1"/>
        <v>72.666666666666671</v>
      </c>
      <c r="G10" s="4">
        <v>83.12</v>
      </c>
      <c r="H10" s="11">
        <f t="shared" si="2"/>
        <v>155.78666666666669</v>
      </c>
      <c r="I10" s="3">
        <v>7</v>
      </c>
      <c r="J10" s="3" t="s">
        <v>28</v>
      </c>
      <c r="K10" s="5"/>
    </row>
    <row r="11" spans="1:11" ht="39" customHeight="1">
      <c r="A11" s="8">
        <f t="shared" ref="A11:A40" si="3">ROW()-3</f>
        <v>8</v>
      </c>
      <c r="B11" s="9" t="s">
        <v>13</v>
      </c>
      <c r="C11" s="12">
        <v>4</v>
      </c>
      <c r="D11" s="14">
        <v>2153010501702</v>
      </c>
      <c r="E11" s="4">
        <v>218.5</v>
      </c>
      <c r="F11" s="4">
        <f t="shared" si="1"/>
        <v>72.833333333333329</v>
      </c>
      <c r="G11" s="4">
        <v>82.72</v>
      </c>
      <c r="H11" s="11">
        <f t="shared" si="2"/>
        <v>155.55333333333334</v>
      </c>
      <c r="I11" s="3">
        <v>8</v>
      </c>
      <c r="J11" s="3" t="s">
        <v>28</v>
      </c>
      <c r="K11" s="5"/>
    </row>
    <row r="12" spans="1:11" ht="39" customHeight="1">
      <c r="A12" s="8">
        <f t="shared" si="3"/>
        <v>9</v>
      </c>
      <c r="B12" s="9" t="s">
        <v>13</v>
      </c>
      <c r="C12" s="12">
        <v>4</v>
      </c>
      <c r="D12" s="14">
        <v>2153010106419</v>
      </c>
      <c r="E12" s="4">
        <v>216</v>
      </c>
      <c r="F12" s="4">
        <f t="shared" si="1"/>
        <v>72</v>
      </c>
      <c r="G12" s="4">
        <v>83.38</v>
      </c>
      <c r="H12" s="11">
        <f t="shared" si="2"/>
        <v>155.38</v>
      </c>
      <c r="I12" s="3">
        <v>9</v>
      </c>
      <c r="J12" s="3" t="s">
        <v>28</v>
      </c>
      <c r="K12" s="6"/>
    </row>
    <row r="13" spans="1:11" ht="39" customHeight="1">
      <c r="A13" s="3">
        <f t="shared" si="3"/>
        <v>10</v>
      </c>
      <c r="B13" s="9" t="s">
        <v>13</v>
      </c>
      <c r="C13" s="12">
        <v>4</v>
      </c>
      <c r="D13" s="15">
        <v>2153010105325</v>
      </c>
      <c r="E13" s="4">
        <v>216.5</v>
      </c>
      <c r="F13" s="4">
        <f t="shared" si="1"/>
        <v>72.166666666666671</v>
      </c>
      <c r="G13" s="4">
        <v>82.3</v>
      </c>
      <c r="H13" s="11">
        <f t="shared" si="2"/>
        <v>154.46666666666667</v>
      </c>
      <c r="I13" s="3">
        <v>10</v>
      </c>
      <c r="J13" s="3" t="s">
        <v>28</v>
      </c>
      <c r="K13" s="6"/>
    </row>
    <row r="14" spans="1:11" ht="39" customHeight="1">
      <c r="A14" s="3">
        <f t="shared" si="3"/>
        <v>11</v>
      </c>
      <c r="B14" s="9" t="s">
        <v>13</v>
      </c>
      <c r="C14" s="12">
        <v>4</v>
      </c>
      <c r="D14" s="15">
        <v>2153010104518</v>
      </c>
      <c r="E14" s="4">
        <v>220</v>
      </c>
      <c r="F14" s="4">
        <f t="shared" si="1"/>
        <v>73.333333333333329</v>
      </c>
      <c r="G14" s="4" t="s">
        <v>11</v>
      </c>
      <c r="H14" s="11">
        <f>F14</f>
        <v>73.333333333333329</v>
      </c>
      <c r="I14" s="3">
        <v>11</v>
      </c>
      <c r="J14" s="3" t="s">
        <v>28</v>
      </c>
      <c r="K14" s="5"/>
    </row>
    <row r="15" spans="1:11" ht="39" customHeight="1">
      <c r="A15" s="3">
        <f t="shared" si="3"/>
        <v>12</v>
      </c>
      <c r="B15" s="9" t="s">
        <v>13</v>
      </c>
      <c r="C15" s="12">
        <v>4</v>
      </c>
      <c r="D15" s="15">
        <v>2153010100325</v>
      </c>
      <c r="E15" s="4">
        <v>216</v>
      </c>
      <c r="F15" s="4">
        <f t="shared" si="1"/>
        <v>72</v>
      </c>
      <c r="G15" s="4" t="s">
        <v>11</v>
      </c>
      <c r="H15" s="11">
        <f>F15</f>
        <v>72</v>
      </c>
      <c r="I15" s="3">
        <v>12</v>
      </c>
      <c r="J15" s="3" t="s">
        <v>28</v>
      </c>
      <c r="K15" s="5"/>
    </row>
    <row r="16" spans="1:11" ht="39" customHeight="1">
      <c r="A16" s="8">
        <f>ROW()-3</f>
        <v>13</v>
      </c>
      <c r="B16" s="9" t="s">
        <v>14</v>
      </c>
      <c r="C16" s="12">
        <v>4</v>
      </c>
      <c r="D16" s="14">
        <v>2153010502710</v>
      </c>
      <c r="E16" s="4">
        <v>210</v>
      </c>
      <c r="F16" s="4">
        <f t="shared" si="1"/>
        <v>70</v>
      </c>
      <c r="G16" s="4">
        <v>83.82</v>
      </c>
      <c r="H16" s="11">
        <f t="shared" si="2"/>
        <v>153.82</v>
      </c>
      <c r="I16" s="3">
        <v>1</v>
      </c>
      <c r="J16" s="3" t="s">
        <v>12</v>
      </c>
      <c r="K16" s="5"/>
    </row>
    <row r="17" spans="1:11" ht="39" customHeight="1">
      <c r="A17" s="8">
        <f t="shared" ref="A17:A21" si="4">ROW()-3</f>
        <v>14</v>
      </c>
      <c r="B17" s="9" t="s">
        <v>14</v>
      </c>
      <c r="C17" s="12">
        <v>4</v>
      </c>
      <c r="D17" s="14">
        <v>2153010502328</v>
      </c>
      <c r="E17" s="4">
        <v>197.5</v>
      </c>
      <c r="F17" s="4">
        <f t="shared" si="1"/>
        <v>65.833333333333329</v>
      </c>
      <c r="G17" s="4">
        <v>85.18</v>
      </c>
      <c r="H17" s="11">
        <f t="shared" si="2"/>
        <v>151.01333333333332</v>
      </c>
      <c r="I17" s="3">
        <v>2</v>
      </c>
      <c r="J17" s="3" t="s">
        <v>12</v>
      </c>
      <c r="K17" s="5"/>
    </row>
    <row r="18" spans="1:11" ht="39" customHeight="1">
      <c r="A18" s="8">
        <f t="shared" si="4"/>
        <v>15</v>
      </c>
      <c r="B18" s="9" t="s">
        <v>14</v>
      </c>
      <c r="C18" s="12">
        <v>4</v>
      </c>
      <c r="D18" s="14">
        <v>2153010500420</v>
      </c>
      <c r="E18" s="4">
        <v>175.5</v>
      </c>
      <c r="F18" s="4">
        <f t="shared" si="1"/>
        <v>58.5</v>
      </c>
      <c r="G18" s="4">
        <v>85.42</v>
      </c>
      <c r="H18" s="11">
        <f t="shared" si="2"/>
        <v>143.92000000000002</v>
      </c>
      <c r="I18" s="3">
        <v>3</v>
      </c>
      <c r="J18" s="3" t="s">
        <v>12</v>
      </c>
      <c r="K18" s="6"/>
    </row>
    <row r="19" spans="1:11" ht="39" customHeight="1">
      <c r="A19" s="3">
        <f t="shared" si="4"/>
        <v>16</v>
      </c>
      <c r="B19" s="9" t="s">
        <v>14</v>
      </c>
      <c r="C19" s="12">
        <v>4</v>
      </c>
      <c r="D19" s="15">
        <v>2153010500308</v>
      </c>
      <c r="E19" s="4">
        <v>174</v>
      </c>
      <c r="F19" s="4">
        <f t="shared" si="1"/>
        <v>58</v>
      </c>
      <c r="G19" s="4">
        <v>82.38</v>
      </c>
      <c r="H19" s="11">
        <f t="shared" si="2"/>
        <v>140.38</v>
      </c>
      <c r="I19" s="3">
        <v>4</v>
      </c>
      <c r="J19" s="3" t="s">
        <v>12</v>
      </c>
      <c r="K19" s="6"/>
    </row>
    <row r="20" spans="1:11" ht="39" customHeight="1">
      <c r="A20" s="3">
        <f t="shared" si="4"/>
        <v>17</v>
      </c>
      <c r="B20" s="9" t="s">
        <v>14</v>
      </c>
      <c r="C20" s="12">
        <v>4</v>
      </c>
      <c r="D20" s="15">
        <v>2153010502929</v>
      </c>
      <c r="E20" s="4">
        <v>190.5</v>
      </c>
      <c r="F20" s="4">
        <f t="shared" si="1"/>
        <v>63.5</v>
      </c>
      <c r="G20" s="4">
        <v>75.52</v>
      </c>
      <c r="H20" s="11">
        <f t="shared" si="2"/>
        <v>139.01999999999998</v>
      </c>
      <c r="I20" s="3">
        <v>5</v>
      </c>
      <c r="J20" s="3" t="s">
        <v>28</v>
      </c>
      <c r="K20" s="5"/>
    </row>
    <row r="21" spans="1:11" ht="39" customHeight="1">
      <c r="A21" s="3">
        <f t="shared" si="4"/>
        <v>18</v>
      </c>
      <c r="B21" s="9" t="s">
        <v>14</v>
      </c>
      <c r="C21" s="12">
        <v>4</v>
      </c>
      <c r="D21" s="15">
        <v>2153010501525</v>
      </c>
      <c r="E21" s="4">
        <v>165</v>
      </c>
      <c r="F21" s="4">
        <f t="shared" si="1"/>
        <v>55</v>
      </c>
      <c r="G21" s="4">
        <v>83.22</v>
      </c>
      <c r="H21" s="11">
        <f t="shared" si="2"/>
        <v>138.22</v>
      </c>
      <c r="I21" s="3">
        <v>6</v>
      </c>
      <c r="J21" s="3" t="s">
        <v>28</v>
      </c>
      <c r="K21" s="5"/>
    </row>
    <row r="22" spans="1:11" ht="39" customHeight="1">
      <c r="A22" s="8">
        <f>ROW()-3</f>
        <v>19</v>
      </c>
      <c r="B22" s="9" t="s">
        <v>14</v>
      </c>
      <c r="C22" s="12">
        <v>4</v>
      </c>
      <c r="D22" s="14">
        <v>2153010501006</v>
      </c>
      <c r="E22" s="4">
        <v>161.5</v>
      </c>
      <c r="F22" s="4">
        <f t="shared" si="1"/>
        <v>53.833333333333336</v>
      </c>
      <c r="G22" s="4">
        <v>83.6</v>
      </c>
      <c r="H22" s="11">
        <f t="shared" si="2"/>
        <v>137.43333333333334</v>
      </c>
      <c r="I22" s="3">
        <v>7</v>
      </c>
      <c r="J22" s="3" t="s">
        <v>28</v>
      </c>
      <c r="K22" s="5"/>
    </row>
    <row r="23" spans="1:11" ht="39" customHeight="1">
      <c r="A23" s="8">
        <f t="shared" ref="A23:A27" si="5">ROW()-3</f>
        <v>20</v>
      </c>
      <c r="B23" s="9" t="s">
        <v>14</v>
      </c>
      <c r="C23" s="12">
        <v>4</v>
      </c>
      <c r="D23" s="14">
        <v>2153010500618</v>
      </c>
      <c r="E23" s="4">
        <v>164.5</v>
      </c>
      <c r="F23" s="4">
        <f t="shared" si="1"/>
        <v>54.833333333333336</v>
      </c>
      <c r="G23" s="4">
        <v>80.28</v>
      </c>
      <c r="H23" s="11">
        <f t="shared" si="2"/>
        <v>135.11333333333334</v>
      </c>
      <c r="I23" s="3">
        <v>8</v>
      </c>
      <c r="J23" s="3" t="s">
        <v>28</v>
      </c>
      <c r="K23" s="5"/>
    </row>
    <row r="24" spans="1:11" ht="39" customHeight="1">
      <c r="A24" s="8">
        <f t="shared" si="5"/>
        <v>21</v>
      </c>
      <c r="B24" s="9" t="s">
        <v>14</v>
      </c>
      <c r="C24" s="12">
        <v>4</v>
      </c>
      <c r="D24" s="14">
        <v>2153010500930</v>
      </c>
      <c r="E24" s="4">
        <v>191</v>
      </c>
      <c r="F24" s="4">
        <f t="shared" si="1"/>
        <v>63.666666666666664</v>
      </c>
      <c r="G24" s="4">
        <v>67.52</v>
      </c>
      <c r="H24" s="11">
        <f t="shared" si="2"/>
        <v>131.18666666666667</v>
      </c>
      <c r="I24" s="3">
        <v>9</v>
      </c>
      <c r="J24" s="3" t="s">
        <v>28</v>
      </c>
      <c r="K24" s="6"/>
    </row>
    <row r="25" spans="1:11" ht="39" customHeight="1">
      <c r="A25" s="3">
        <f t="shared" si="5"/>
        <v>22</v>
      </c>
      <c r="B25" s="9" t="s">
        <v>14</v>
      </c>
      <c r="C25" s="12">
        <v>4</v>
      </c>
      <c r="D25" s="15">
        <v>2153010502122</v>
      </c>
      <c r="E25" s="4">
        <v>148.5</v>
      </c>
      <c r="F25" s="4">
        <f t="shared" si="1"/>
        <v>49.5</v>
      </c>
      <c r="G25" s="4">
        <v>74.959999999999994</v>
      </c>
      <c r="H25" s="11">
        <f t="shared" si="2"/>
        <v>124.46</v>
      </c>
      <c r="I25" s="3">
        <v>10</v>
      </c>
      <c r="J25" s="3" t="s">
        <v>28</v>
      </c>
      <c r="K25" s="6"/>
    </row>
    <row r="26" spans="1:11" ht="39" customHeight="1">
      <c r="A26" s="3">
        <f t="shared" si="5"/>
        <v>23</v>
      </c>
      <c r="B26" s="9" t="s">
        <v>14</v>
      </c>
      <c r="C26" s="12">
        <v>4</v>
      </c>
      <c r="D26" s="15">
        <v>2153010503002</v>
      </c>
      <c r="E26" s="4">
        <v>170.5</v>
      </c>
      <c r="F26" s="4">
        <f t="shared" si="1"/>
        <v>56.833333333333336</v>
      </c>
      <c r="G26" s="4" t="s">
        <v>11</v>
      </c>
      <c r="H26" s="11">
        <f>F26</f>
        <v>56.833333333333336</v>
      </c>
      <c r="I26" s="3">
        <v>11</v>
      </c>
      <c r="J26" s="3" t="s">
        <v>28</v>
      </c>
      <c r="K26" s="5"/>
    </row>
    <row r="27" spans="1:11" ht="39" customHeight="1">
      <c r="A27" s="3">
        <f t="shared" si="5"/>
        <v>24</v>
      </c>
      <c r="B27" s="9" t="s">
        <v>14</v>
      </c>
      <c r="C27" s="12">
        <v>4</v>
      </c>
      <c r="D27" s="15">
        <v>2153010501203</v>
      </c>
      <c r="E27" s="4">
        <v>148.5</v>
      </c>
      <c r="F27" s="4">
        <f t="shared" si="1"/>
        <v>49.5</v>
      </c>
      <c r="G27" s="4" t="s">
        <v>11</v>
      </c>
      <c r="H27" s="11">
        <f>F27</f>
        <v>49.5</v>
      </c>
      <c r="I27" s="3">
        <v>12</v>
      </c>
      <c r="J27" s="3" t="s">
        <v>28</v>
      </c>
      <c r="K27" s="5"/>
    </row>
    <row r="28" spans="1:11" ht="39" customHeight="1">
      <c r="A28" s="8">
        <f>ROW()-3</f>
        <v>25</v>
      </c>
      <c r="B28" s="9" t="s">
        <v>15</v>
      </c>
      <c r="C28" s="12">
        <v>2</v>
      </c>
      <c r="D28" s="14">
        <v>2153010502510</v>
      </c>
      <c r="E28" s="4">
        <v>237</v>
      </c>
      <c r="F28" s="4">
        <f t="shared" si="1"/>
        <v>79</v>
      </c>
      <c r="G28" s="4">
        <v>82.92</v>
      </c>
      <c r="H28" s="11">
        <f t="shared" si="2"/>
        <v>161.92000000000002</v>
      </c>
      <c r="I28" s="3">
        <v>1</v>
      </c>
      <c r="J28" s="3" t="s">
        <v>12</v>
      </c>
      <c r="K28" s="5"/>
    </row>
    <row r="29" spans="1:11" ht="39" customHeight="1">
      <c r="A29" s="8">
        <f t="shared" ref="A29:A33" si="6">ROW()-3</f>
        <v>26</v>
      </c>
      <c r="B29" s="9" t="s">
        <v>15</v>
      </c>
      <c r="C29" s="12">
        <v>2</v>
      </c>
      <c r="D29" s="14">
        <v>2153010501421</v>
      </c>
      <c r="E29" s="4">
        <v>245</v>
      </c>
      <c r="F29" s="4">
        <f t="shared" si="1"/>
        <v>81.666666666666671</v>
      </c>
      <c r="G29" s="4">
        <v>77.72</v>
      </c>
      <c r="H29" s="11">
        <f t="shared" si="2"/>
        <v>159.38666666666666</v>
      </c>
      <c r="I29" s="3">
        <v>2</v>
      </c>
      <c r="J29" s="3" t="s">
        <v>12</v>
      </c>
      <c r="K29" s="5"/>
    </row>
    <row r="30" spans="1:11" ht="39" customHeight="1">
      <c r="A30" s="8">
        <f t="shared" si="6"/>
        <v>27</v>
      </c>
      <c r="B30" s="9" t="s">
        <v>15</v>
      </c>
      <c r="C30" s="12">
        <v>2</v>
      </c>
      <c r="D30" s="14">
        <v>2153010500511</v>
      </c>
      <c r="E30" s="4">
        <v>226</v>
      </c>
      <c r="F30" s="4">
        <f t="shared" si="1"/>
        <v>75.333333333333329</v>
      </c>
      <c r="G30" s="4">
        <v>80.48</v>
      </c>
      <c r="H30" s="11">
        <f t="shared" si="2"/>
        <v>155.81333333333333</v>
      </c>
      <c r="I30" s="3">
        <v>3</v>
      </c>
      <c r="J30" s="3" t="s">
        <v>28</v>
      </c>
      <c r="K30" s="6"/>
    </row>
    <row r="31" spans="1:11" ht="39" customHeight="1">
      <c r="A31" s="3">
        <f t="shared" si="6"/>
        <v>28</v>
      </c>
      <c r="B31" s="9" t="s">
        <v>15</v>
      </c>
      <c r="C31" s="12">
        <v>2</v>
      </c>
      <c r="D31" s="15">
        <v>2153010500808</v>
      </c>
      <c r="E31" s="4">
        <v>230.5</v>
      </c>
      <c r="F31" s="4">
        <f t="shared" si="1"/>
        <v>76.833333333333329</v>
      </c>
      <c r="G31" s="4">
        <v>78.8</v>
      </c>
      <c r="H31" s="11">
        <f t="shared" si="2"/>
        <v>155.63333333333333</v>
      </c>
      <c r="I31" s="3">
        <v>4</v>
      </c>
      <c r="J31" s="3" t="s">
        <v>28</v>
      </c>
      <c r="K31" s="6"/>
    </row>
    <row r="32" spans="1:11" ht="39" customHeight="1">
      <c r="A32" s="3">
        <f t="shared" si="6"/>
        <v>29</v>
      </c>
      <c r="B32" s="9" t="s">
        <v>15</v>
      </c>
      <c r="C32" s="12">
        <v>2</v>
      </c>
      <c r="D32" s="15">
        <v>2153010502311</v>
      </c>
      <c r="E32" s="4">
        <v>226.5</v>
      </c>
      <c r="F32" s="4">
        <f t="shared" si="1"/>
        <v>75.5</v>
      </c>
      <c r="G32" s="4">
        <v>79.239999999999995</v>
      </c>
      <c r="H32" s="11">
        <f t="shared" si="2"/>
        <v>154.74</v>
      </c>
      <c r="I32" s="3">
        <v>5</v>
      </c>
      <c r="J32" s="3" t="s">
        <v>28</v>
      </c>
      <c r="K32" s="5"/>
    </row>
    <row r="33" spans="1:11" ht="39" customHeight="1">
      <c r="A33" s="3">
        <f t="shared" si="6"/>
        <v>30</v>
      </c>
      <c r="B33" s="9" t="s">
        <v>15</v>
      </c>
      <c r="C33" s="12">
        <v>2</v>
      </c>
      <c r="D33" s="15">
        <v>2153010502519</v>
      </c>
      <c r="E33" s="4">
        <v>216</v>
      </c>
      <c r="F33" s="4">
        <f t="shared" si="1"/>
        <v>72</v>
      </c>
      <c r="G33" s="4">
        <v>73.819999999999993</v>
      </c>
      <c r="H33" s="11">
        <f t="shared" si="2"/>
        <v>145.82</v>
      </c>
      <c r="I33" s="3">
        <v>6</v>
      </c>
      <c r="J33" s="3" t="s">
        <v>28</v>
      </c>
      <c r="K33" s="5"/>
    </row>
    <row r="34" spans="1:11" ht="39" customHeight="1">
      <c r="A34" s="8">
        <f>ROW()-3</f>
        <v>31</v>
      </c>
      <c r="B34" s="9" t="s">
        <v>16</v>
      </c>
      <c r="C34" s="12">
        <v>2</v>
      </c>
      <c r="D34" s="14">
        <v>2153010501805</v>
      </c>
      <c r="E34" s="4">
        <v>202</v>
      </c>
      <c r="F34" s="4">
        <f t="shared" si="1"/>
        <v>67.333333333333329</v>
      </c>
      <c r="G34" s="4">
        <v>81.3</v>
      </c>
      <c r="H34" s="11">
        <f t="shared" si="2"/>
        <v>148.63333333333333</v>
      </c>
      <c r="I34" s="3">
        <v>1</v>
      </c>
      <c r="J34" s="3" t="s">
        <v>12</v>
      </c>
      <c r="K34" s="5"/>
    </row>
    <row r="35" spans="1:11" ht="39" customHeight="1">
      <c r="A35" s="8">
        <f t="shared" ref="A35:A39" si="7">ROW()-3</f>
        <v>32</v>
      </c>
      <c r="B35" s="9" t="s">
        <v>16</v>
      </c>
      <c r="C35" s="12">
        <v>2</v>
      </c>
      <c r="D35" s="14">
        <v>2153010500603</v>
      </c>
      <c r="E35" s="4">
        <v>185.5</v>
      </c>
      <c r="F35" s="4">
        <f t="shared" si="1"/>
        <v>61.833333333333336</v>
      </c>
      <c r="G35" s="4">
        <v>83.86</v>
      </c>
      <c r="H35" s="11">
        <f t="shared" si="2"/>
        <v>145.69333333333333</v>
      </c>
      <c r="I35" s="3">
        <v>2</v>
      </c>
      <c r="J35" s="3" t="s">
        <v>12</v>
      </c>
      <c r="K35" s="5"/>
    </row>
    <row r="36" spans="1:11" ht="39" customHeight="1">
      <c r="A36" s="8">
        <f t="shared" si="7"/>
        <v>33</v>
      </c>
      <c r="B36" s="9" t="s">
        <v>16</v>
      </c>
      <c r="C36" s="12">
        <v>2</v>
      </c>
      <c r="D36" s="14">
        <v>2153010501312</v>
      </c>
      <c r="E36" s="4">
        <v>183.5</v>
      </c>
      <c r="F36" s="4">
        <f t="shared" si="1"/>
        <v>61.166666666666664</v>
      </c>
      <c r="G36" s="4">
        <v>81.58</v>
      </c>
      <c r="H36" s="11">
        <f t="shared" si="2"/>
        <v>142.74666666666667</v>
      </c>
      <c r="I36" s="3">
        <v>3</v>
      </c>
      <c r="J36" s="3" t="s">
        <v>28</v>
      </c>
      <c r="K36" s="6"/>
    </row>
    <row r="37" spans="1:11" ht="39" customHeight="1">
      <c r="A37" s="3">
        <f t="shared" si="7"/>
        <v>34</v>
      </c>
      <c r="B37" s="9" t="s">
        <v>16</v>
      </c>
      <c r="C37" s="12">
        <v>2</v>
      </c>
      <c r="D37" s="15">
        <v>2153010500116</v>
      </c>
      <c r="E37" s="4">
        <v>161</v>
      </c>
      <c r="F37" s="4">
        <f t="shared" si="1"/>
        <v>53.666666666666664</v>
      </c>
      <c r="G37" s="4">
        <v>77.900000000000006</v>
      </c>
      <c r="H37" s="11">
        <f t="shared" si="2"/>
        <v>131.56666666666666</v>
      </c>
      <c r="I37" s="3">
        <v>4</v>
      </c>
      <c r="J37" s="3" t="s">
        <v>28</v>
      </c>
      <c r="K37" s="6"/>
    </row>
    <row r="38" spans="1:11" ht="39" customHeight="1">
      <c r="A38" s="3">
        <f t="shared" si="7"/>
        <v>35</v>
      </c>
      <c r="B38" s="9" t="s">
        <v>16</v>
      </c>
      <c r="C38" s="12">
        <v>2</v>
      </c>
      <c r="D38" s="15">
        <v>2153010501617</v>
      </c>
      <c r="E38" s="4">
        <v>158.5</v>
      </c>
      <c r="F38" s="4">
        <f t="shared" si="1"/>
        <v>52.833333333333336</v>
      </c>
      <c r="G38" s="4">
        <v>73.78</v>
      </c>
      <c r="H38" s="11">
        <f t="shared" si="2"/>
        <v>126.61333333333334</v>
      </c>
      <c r="I38" s="3">
        <v>5</v>
      </c>
      <c r="J38" s="3" t="s">
        <v>28</v>
      </c>
      <c r="K38" s="5"/>
    </row>
    <row r="39" spans="1:11" ht="39" customHeight="1">
      <c r="A39" s="3">
        <f t="shared" si="7"/>
        <v>36</v>
      </c>
      <c r="B39" s="9" t="s">
        <v>16</v>
      </c>
      <c r="C39" s="12">
        <v>2</v>
      </c>
      <c r="D39" s="15">
        <v>2153010500629</v>
      </c>
      <c r="E39" s="4">
        <v>149</v>
      </c>
      <c r="F39" s="4">
        <f t="shared" si="1"/>
        <v>49.666666666666664</v>
      </c>
      <c r="G39" s="4">
        <v>73.739999999999995</v>
      </c>
      <c r="H39" s="11">
        <f t="shared" si="2"/>
        <v>123.40666666666667</v>
      </c>
      <c r="I39" s="3">
        <v>6</v>
      </c>
      <c r="J39" s="3" t="s">
        <v>28</v>
      </c>
      <c r="K39" s="5"/>
    </row>
    <row r="40" spans="1:11" ht="39" customHeight="1">
      <c r="A40" s="3">
        <f t="shared" si="3"/>
        <v>37</v>
      </c>
      <c r="B40" s="9" t="s">
        <v>17</v>
      </c>
      <c r="C40" s="13">
        <v>1</v>
      </c>
      <c r="D40" s="15">
        <v>3153010314028</v>
      </c>
      <c r="E40" s="4">
        <v>194</v>
      </c>
      <c r="F40" s="4">
        <f t="shared" si="1"/>
        <v>64.666666666666671</v>
      </c>
      <c r="G40" s="4">
        <v>81</v>
      </c>
      <c r="H40" s="11">
        <f t="shared" si="2"/>
        <v>145.66666666666669</v>
      </c>
      <c r="I40" s="3">
        <v>1</v>
      </c>
      <c r="J40" s="3" t="s">
        <v>12</v>
      </c>
      <c r="K40" s="5"/>
    </row>
    <row r="41" spans="1:11" ht="39" customHeight="1">
      <c r="A41" s="8">
        <f>ROW()-3</f>
        <v>38</v>
      </c>
      <c r="B41" s="9" t="s">
        <v>17</v>
      </c>
      <c r="C41" s="12">
        <v>1</v>
      </c>
      <c r="D41" s="14">
        <v>3153010307701</v>
      </c>
      <c r="E41" s="4">
        <v>211</v>
      </c>
      <c r="F41" s="4">
        <f t="shared" si="1"/>
        <v>70.333333333333329</v>
      </c>
      <c r="G41" s="4">
        <v>73.7</v>
      </c>
      <c r="H41" s="11">
        <f t="shared" si="2"/>
        <v>144.03333333333333</v>
      </c>
      <c r="I41" s="3">
        <v>2</v>
      </c>
      <c r="J41" s="3" t="s">
        <v>28</v>
      </c>
      <c r="K41" s="5"/>
    </row>
    <row r="42" spans="1:11" ht="39" customHeight="1">
      <c r="A42" s="8">
        <f t="shared" ref="A42:A46" si="8">ROW()-3</f>
        <v>39</v>
      </c>
      <c r="B42" s="9" t="s">
        <v>17</v>
      </c>
      <c r="C42" s="12">
        <v>1</v>
      </c>
      <c r="D42" s="14">
        <v>3153010315516</v>
      </c>
      <c r="E42" s="4">
        <v>192.5</v>
      </c>
      <c r="F42" s="4">
        <f t="shared" si="1"/>
        <v>64.166666666666671</v>
      </c>
      <c r="G42" s="4">
        <v>72.5</v>
      </c>
      <c r="H42" s="11">
        <f t="shared" si="2"/>
        <v>136.66666666666669</v>
      </c>
      <c r="I42" s="3">
        <v>3</v>
      </c>
      <c r="J42" s="3" t="s">
        <v>28</v>
      </c>
      <c r="K42" s="5"/>
    </row>
    <row r="43" spans="1:11" ht="39" customHeight="1">
      <c r="A43" s="8">
        <f t="shared" si="8"/>
        <v>40</v>
      </c>
      <c r="B43" s="9" t="s">
        <v>18</v>
      </c>
      <c r="C43" s="12">
        <v>1</v>
      </c>
      <c r="D43" s="14">
        <v>3153010314512</v>
      </c>
      <c r="E43" s="4">
        <v>211.5</v>
      </c>
      <c r="F43" s="4">
        <f t="shared" si="1"/>
        <v>70.5</v>
      </c>
      <c r="G43" s="4">
        <v>84.32</v>
      </c>
      <c r="H43" s="11">
        <f t="shared" si="2"/>
        <v>154.82</v>
      </c>
      <c r="I43" s="3">
        <v>1</v>
      </c>
      <c r="J43" s="3" t="s">
        <v>12</v>
      </c>
      <c r="K43" s="6"/>
    </row>
    <row r="44" spans="1:11" ht="39" customHeight="1">
      <c r="A44" s="3">
        <f t="shared" si="8"/>
        <v>41</v>
      </c>
      <c r="B44" s="9" t="s">
        <v>18</v>
      </c>
      <c r="C44" s="13">
        <v>1</v>
      </c>
      <c r="D44" s="15">
        <v>3153010315617</v>
      </c>
      <c r="E44" s="4">
        <v>196.5</v>
      </c>
      <c r="F44" s="4">
        <f t="shared" si="1"/>
        <v>65.5</v>
      </c>
      <c r="G44" s="4">
        <v>82.4</v>
      </c>
      <c r="H44" s="11">
        <f t="shared" si="2"/>
        <v>147.9</v>
      </c>
      <c r="I44" s="3">
        <v>2</v>
      </c>
      <c r="J44" s="3" t="s">
        <v>28</v>
      </c>
      <c r="K44" s="6"/>
    </row>
    <row r="45" spans="1:11" ht="39" customHeight="1">
      <c r="A45" s="3">
        <f t="shared" si="8"/>
        <v>42</v>
      </c>
      <c r="B45" s="9" t="s">
        <v>18</v>
      </c>
      <c r="C45" s="13">
        <v>1</v>
      </c>
      <c r="D45" s="15">
        <v>3153010300104</v>
      </c>
      <c r="E45" s="4">
        <v>191</v>
      </c>
      <c r="F45" s="4">
        <f t="shared" si="1"/>
        <v>63.666666666666664</v>
      </c>
      <c r="G45" s="4">
        <v>78.22</v>
      </c>
      <c r="H45" s="11">
        <f t="shared" si="2"/>
        <v>141.88666666666666</v>
      </c>
      <c r="I45" s="3">
        <v>3</v>
      </c>
      <c r="J45" s="3" t="s">
        <v>28</v>
      </c>
      <c r="K45" s="5"/>
    </row>
    <row r="46" spans="1:11" ht="39" customHeight="1">
      <c r="A46" s="3">
        <f t="shared" si="8"/>
        <v>43</v>
      </c>
      <c r="B46" s="9" t="s">
        <v>19</v>
      </c>
      <c r="C46" s="13">
        <v>2</v>
      </c>
      <c r="D46" s="15">
        <v>2153010502527</v>
      </c>
      <c r="E46" s="4">
        <v>214</v>
      </c>
      <c r="F46" s="4">
        <f t="shared" si="1"/>
        <v>71.333333333333329</v>
      </c>
      <c r="G46" s="4">
        <v>83.58</v>
      </c>
      <c r="H46" s="11">
        <f t="shared" si="2"/>
        <v>154.91333333333333</v>
      </c>
      <c r="I46" s="3">
        <v>1</v>
      </c>
      <c r="J46" s="3" t="s">
        <v>12</v>
      </c>
      <c r="K46" s="5"/>
    </row>
    <row r="47" spans="1:11" ht="39" customHeight="1">
      <c r="A47" s="8">
        <f>ROW()-3</f>
        <v>44</v>
      </c>
      <c r="B47" s="9" t="s">
        <v>19</v>
      </c>
      <c r="C47" s="13">
        <v>2</v>
      </c>
      <c r="D47" s="14">
        <v>2153010501513</v>
      </c>
      <c r="E47" s="4">
        <v>213.5</v>
      </c>
      <c r="F47" s="4">
        <f t="shared" si="1"/>
        <v>71.166666666666671</v>
      </c>
      <c r="G47" s="4">
        <v>81.88</v>
      </c>
      <c r="H47" s="11">
        <f t="shared" si="2"/>
        <v>153.04666666666668</v>
      </c>
      <c r="I47" s="3">
        <v>2</v>
      </c>
      <c r="J47" s="3" t="s">
        <v>12</v>
      </c>
      <c r="K47" s="5"/>
    </row>
    <row r="48" spans="1:11" ht="39" customHeight="1">
      <c r="A48" s="8">
        <f t="shared" ref="A48:A52" si="9">ROW()-3</f>
        <v>45</v>
      </c>
      <c r="B48" s="9" t="s">
        <v>19</v>
      </c>
      <c r="C48" s="13">
        <v>2</v>
      </c>
      <c r="D48" s="14">
        <v>2153010502810</v>
      </c>
      <c r="E48" s="4">
        <v>211.5</v>
      </c>
      <c r="F48" s="4">
        <f t="shared" si="1"/>
        <v>70.5</v>
      </c>
      <c r="G48" s="4">
        <v>81.680000000000007</v>
      </c>
      <c r="H48" s="11">
        <f t="shared" si="2"/>
        <v>152.18</v>
      </c>
      <c r="I48" s="3">
        <v>3</v>
      </c>
      <c r="J48" s="3" t="s">
        <v>28</v>
      </c>
      <c r="K48" s="5"/>
    </row>
    <row r="49" spans="1:11" ht="39" customHeight="1">
      <c r="A49" s="8">
        <f t="shared" si="9"/>
        <v>46</v>
      </c>
      <c r="B49" s="9" t="s">
        <v>19</v>
      </c>
      <c r="C49" s="13">
        <v>2</v>
      </c>
      <c r="D49" s="14">
        <v>2153010501315</v>
      </c>
      <c r="E49" s="4">
        <v>212</v>
      </c>
      <c r="F49" s="4">
        <f t="shared" si="1"/>
        <v>70.666666666666671</v>
      </c>
      <c r="G49" s="4">
        <v>77.959999999999994</v>
      </c>
      <c r="H49" s="11">
        <f t="shared" si="2"/>
        <v>148.62666666666667</v>
      </c>
      <c r="I49" s="3">
        <v>4</v>
      </c>
      <c r="J49" s="3" t="s">
        <v>28</v>
      </c>
      <c r="K49" s="6"/>
    </row>
    <row r="50" spans="1:11" ht="39" customHeight="1">
      <c r="A50" s="3">
        <f t="shared" si="9"/>
        <v>47</v>
      </c>
      <c r="B50" s="9" t="s">
        <v>19</v>
      </c>
      <c r="C50" s="13">
        <v>2</v>
      </c>
      <c r="D50" s="15">
        <v>2153010502409</v>
      </c>
      <c r="E50" s="4">
        <v>204.5</v>
      </c>
      <c r="F50" s="4">
        <f t="shared" si="1"/>
        <v>68.166666666666671</v>
      </c>
      <c r="G50" s="4">
        <v>78.42</v>
      </c>
      <c r="H50" s="11">
        <f t="shared" si="2"/>
        <v>146.58666666666667</v>
      </c>
      <c r="I50" s="3">
        <v>5</v>
      </c>
      <c r="J50" s="3" t="s">
        <v>28</v>
      </c>
      <c r="K50" s="6"/>
    </row>
    <row r="51" spans="1:11" ht="39" customHeight="1">
      <c r="A51" s="3">
        <f t="shared" si="9"/>
        <v>48</v>
      </c>
      <c r="B51" s="9" t="s">
        <v>19</v>
      </c>
      <c r="C51" s="13">
        <v>2</v>
      </c>
      <c r="D51" s="15">
        <v>2153010502423</v>
      </c>
      <c r="E51" s="4">
        <v>204</v>
      </c>
      <c r="F51" s="4">
        <f t="shared" si="1"/>
        <v>68</v>
      </c>
      <c r="G51" s="4">
        <v>78.56</v>
      </c>
      <c r="H51" s="11">
        <f t="shared" si="2"/>
        <v>146.56</v>
      </c>
      <c r="I51" s="3">
        <v>6</v>
      </c>
      <c r="J51" s="3" t="s">
        <v>28</v>
      </c>
      <c r="K51" s="5"/>
    </row>
    <row r="52" spans="1:11" ht="39" customHeight="1">
      <c r="A52" s="3">
        <f t="shared" si="9"/>
        <v>49</v>
      </c>
      <c r="B52" s="9" t="s">
        <v>20</v>
      </c>
      <c r="C52" s="13">
        <v>1</v>
      </c>
      <c r="D52" s="15">
        <v>2153010500425</v>
      </c>
      <c r="E52" s="4">
        <v>219</v>
      </c>
      <c r="F52" s="4">
        <f t="shared" si="1"/>
        <v>73</v>
      </c>
      <c r="G52" s="4">
        <v>81.34</v>
      </c>
      <c r="H52" s="11">
        <f t="shared" si="2"/>
        <v>154.34</v>
      </c>
      <c r="I52" s="3">
        <v>1</v>
      </c>
      <c r="J52" s="3" t="s">
        <v>12</v>
      </c>
      <c r="K52" s="5"/>
    </row>
    <row r="53" spans="1:11" ht="39" customHeight="1">
      <c r="A53" s="8">
        <f>ROW()-3</f>
        <v>50</v>
      </c>
      <c r="B53" s="9" t="s">
        <v>20</v>
      </c>
      <c r="C53" s="12">
        <v>1</v>
      </c>
      <c r="D53" s="14">
        <v>2153010502009</v>
      </c>
      <c r="E53" s="4">
        <v>203.5</v>
      </c>
      <c r="F53" s="4">
        <f t="shared" si="1"/>
        <v>67.833333333333329</v>
      </c>
      <c r="G53" s="4">
        <v>81.94</v>
      </c>
      <c r="H53" s="11">
        <f t="shared" si="2"/>
        <v>149.77333333333331</v>
      </c>
      <c r="I53" s="3">
        <v>2</v>
      </c>
      <c r="J53" s="3" t="s">
        <v>28</v>
      </c>
      <c r="K53" s="5"/>
    </row>
    <row r="54" spans="1:11" ht="39" customHeight="1">
      <c r="A54" s="8">
        <f t="shared" ref="A54:A58" si="10">ROW()-3</f>
        <v>51</v>
      </c>
      <c r="B54" s="9" t="s">
        <v>20</v>
      </c>
      <c r="C54" s="12">
        <v>1</v>
      </c>
      <c r="D54" s="14">
        <v>2153010500122</v>
      </c>
      <c r="E54" s="4">
        <v>196.5</v>
      </c>
      <c r="F54" s="4">
        <f t="shared" si="1"/>
        <v>65.5</v>
      </c>
      <c r="G54" s="4">
        <v>81.88</v>
      </c>
      <c r="H54" s="11">
        <f t="shared" si="2"/>
        <v>147.38</v>
      </c>
      <c r="I54" s="3">
        <v>3</v>
      </c>
      <c r="J54" s="3" t="s">
        <v>28</v>
      </c>
      <c r="K54" s="5"/>
    </row>
    <row r="55" spans="1:11" ht="39" customHeight="1">
      <c r="A55" s="8">
        <f t="shared" si="10"/>
        <v>52</v>
      </c>
      <c r="B55" s="9" t="s">
        <v>21</v>
      </c>
      <c r="C55" s="12">
        <v>2</v>
      </c>
      <c r="D55" s="14">
        <v>2153010500902</v>
      </c>
      <c r="E55" s="4">
        <v>225.5</v>
      </c>
      <c r="F55" s="4">
        <f t="shared" si="1"/>
        <v>75.166666666666671</v>
      </c>
      <c r="G55" s="4">
        <v>86.24</v>
      </c>
      <c r="H55" s="11">
        <f t="shared" si="2"/>
        <v>161.40666666666667</v>
      </c>
      <c r="I55" s="3">
        <v>1</v>
      </c>
      <c r="J55" s="3" t="s">
        <v>12</v>
      </c>
      <c r="K55" s="6"/>
    </row>
    <row r="56" spans="1:11" ht="39" customHeight="1">
      <c r="A56" s="3">
        <f t="shared" si="10"/>
        <v>53</v>
      </c>
      <c r="B56" s="9" t="s">
        <v>21</v>
      </c>
      <c r="C56" s="12">
        <v>2</v>
      </c>
      <c r="D56" s="15">
        <v>2153010502314</v>
      </c>
      <c r="E56" s="4">
        <v>229.5</v>
      </c>
      <c r="F56" s="4">
        <f t="shared" si="1"/>
        <v>76.5</v>
      </c>
      <c r="G56" s="4">
        <v>84.4</v>
      </c>
      <c r="H56" s="11">
        <f t="shared" si="2"/>
        <v>160.9</v>
      </c>
      <c r="I56" s="3">
        <v>2</v>
      </c>
      <c r="J56" s="3" t="s">
        <v>12</v>
      </c>
      <c r="K56" s="6"/>
    </row>
    <row r="57" spans="1:11" ht="39" customHeight="1">
      <c r="A57" s="3">
        <f t="shared" si="10"/>
        <v>54</v>
      </c>
      <c r="B57" s="9" t="s">
        <v>21</v>
      </c>
      <c r="C57" s="12">
        <v>2</v>
      </c>
      <c r="D57" s="15">
        <v>2153010501306</v>
      </c>
      <c r="E57" s="4">
        <v>219.5</v>
      </c>
      <c r="F57" s="4">
        <f t="shared" si="1"/>
        <v>73.166666666666671</v>
      </c>
      <c r="G57" s="4">
        <v>82.9</v>
      </c>
      <c r="H57" s="11">
        <f t="shared" si="2"/>
        <v>156.06666666666666</v>
      </c>
      <c r="I57" s="3">
        <v>3</v>
      </c>
      <c r="J57" s="3" t="s">
        <v>28</v>
      </c>
      <c r="K57" s="5"/>
    </row>
    <row r="58" spans="1:11" ht="39" customHeight="1">
      <c r="A58" s="3">
        <f t="shared" si="10"/>
        <v>55</v>
      </c>
      <c r="B58" s="9" t="s">
        <v>21</v>
      </c>
      <c r="C58" s="12">
        <v>2</v>
      </c>
      <c r="D58" s="15">
        <v>2153010501113</v>
      </c>
      <c r="E58" s="4">
        <v>212.5</v>
      </c>
      <c r="F58" s="4">
        <f t="shared" si="1"/>
        <v>70.833333333333329</v>
      </c>
      <c r="G58" s="4">
        <v>82.5</v>
      </c>
      <c r="H58" s="11">
        <f t="shared" si="2"/>
        <v>153.33333333333331</v>
      </c>
      <c r="I58" s="3">
        <v>4</v>
      </c>
      <c r="J58" s="3" t="s">
        <v>28</v>
      </c>
      <c r="K58" s="5"/>
    </row>
    <row r="59" spans="1:11" ht="39" customHeight="1">
      <c r="A59" s="8">
        <f>ROW()-3</f>
        <v>56</v>
      </c>
      <c r="B59" s="9" t="s">
        <v>21</v>
      </c>
      <c r="C59" s="12">
        <v>2</v>
      </c>
      <c r="D59" s="14">
        <v>2153010501830</v>
      </c>
      <c r="E59" s="4">
        <v>213</v>
      </c>
      <c r="F59" s="4">
        <f t="shared" si="1"/>
        <v>71</v>
      </c>
      <c r="G59" s="4">
        <v>81.06</v>
      </c>
      <c r="H59" s="11">
        <f t="shared" si="2"/>
        <v>152.06</v>
      </c>
      <c r="I59" s="3">
        <v>5</v>
      </c>
      <c r="J59" s="3" t="s">
        <v>28</v>
      </c>
      <c r="K59" s="5"/>
    </row>
    <row r="60" spans="1:11" ht="39" customHeight="1">
      <c r="A60" s="3">
        <f t="shared" ref="A60:A61" si="11">ROW()-3</f>
        <v>57</v>
      </c>
      <c r="B60" s="9" t="s">
        <v>21</v>
      </c>
      <c r="C60" s="12">
        <v>2</v>
      </c>
      <c r="D60" s="15">
        <v>2153010501910</v>
      </c>
      <c r="E60" s="4">
        <v>211.5</v>
      </c>
      <c r="F60" s="4">
        <f t="shared" si="1"/>
        <v>70.5</v>
      </c>
      <c r="G60" s="4">
        <v>77.02</v>
      </c>
      <c r="H60" s="11">
        <f t="shared" si="2"/>
        <v>147.51999999999998</v>
      </c>
      <c r="I60" s="3">
        <v>6</v>
      </c>
      <c r="J60" s="3" t="s">
        <v>28</v>
      </c>
      <c r="K60" s="5"/>
    </row>
    <row r="61" spans="1:11" ht="39" customHeight="1">
      <c r="A61" s="3">
        <f t="shared" si="11"/>
        <v>58</v>
      </c>
      <c r="B61" s="9" t="s">
        <v>22</v>
      </c>
      <c r="C61" s="13">
        <v>2</v>
      </c>
      <c r="D61" s="15">
        <v>2153010501905</v>
      </c>
      <c r="E61" s="4">
        <v>229</v>
      </c>
      <c r="F61" s="4">
        <f t="shared" si="1"/>
        <v>76.333333333333329</v>
      </c>
      <c r="G61" s="4">
        <v>84.84</v>
      </c>
      <c r="H61" s="11">
        <f t="shared" si="2"/>
        <v>161.17333333333335</v>
      </c>
      <c r="I61" s="3">
        <v>1</v>
      </c>
      <c r="J61" s="3" t="s">
        <v>12</v>
      </c>
      <c r="K61" s="5"/>
    </row>
    <row r="62" spans="1:11" ht="39" customHeight="1">
      <c r="A62" s="8">
        <f>ROW()-3</f>
        <v>59</v>
      </c>
      <c r="B62" s="9" t="s">
        <v>22</v>
      </c>
      <c r="C62" s="13">
        <v>2</v>
      </c>
      <c r="D62" s="14">
        <v>2153010500324</v>
      </c>
      <c r="E62" s="4">
        <v>211</v>
      </c>
      <c r="F62" s="4">
        <f t="shared" si="1"/>
        <v>70.333333333333329</v>
      </c>
      <c r="G62" s="4">
        <v>87.26</v>
      </c>
      <c r="H62" s="11">
        <f t="shared" si="2"/>
        <v>157.59333333333333</v>
      </c>
      <c r="I62" s="3">
        <v>2</v>
      </c>
      <c r="J62" s="3" t="s">
        <v>12</v>
      </c>
      <c r="K62" s="5"/>
    </row>
    <row r="63" spans="1:11" ht="39" customHeight="1">
      <c r="A63" s="8">
        <f t="shared" ref="A63:A67" si="12">ROW()-3</f>
        <v>60</v>
      </c>
      <c r="B63" s="9" t="s">
        <v>22</v>
      </c>
      <c r="C63" s="13">
        <v>2</v>
      </c>
      <c r="D63" s="14">
        <v>2153010502615</v>
      </c>
      <c r="E63" s="4">
        <v>215</v>
      </c>
      <c r="F63" s="4">
        <f t="shared" si="1"/>
        <v>71.666666666666671</v>
      </c>
      <c r="G63" s="4">
        <v>80.28</v>
      </c>
      <c r="H63" s="11">
        <f t="shared" si="2"/>
        <v>151.94666666666666</v>
      </c>
      <c r="I63" s="3">
        <v>3</v>
      </c>
      <c r="J63" s="3" t="s">
        <v>28</v>
      </c>
      <c r="K63" s="5"/>
    </row>
    <row r="64" spans="1:11" ht="39" customHeight="1">
      <c r="A64" s="8">
        <f t="shared" si="12"/>
        <v>61</v>
      </c>
      <c r="B64" s="9" t="s">
        <v>22</v>
      </c>
      <c r="C64" s="13">
        <v>2</v>
      </c>
      <c r="D64" s="14">
        <v>2153010501715</v>
      </c>
      <c r="E64" s="4">
        <v>210.5</v>
      </c>
      <c r="F64" s="4">
        <f t="shared" si="1"/>
        <v>70.166666666666671</v>
      </c>
      <c r="G64" s="4">
        <v>80.64</v>
      </c>
      <c r="H64" s="11">
        <f t="shared" si="2"/>
        <v>150.80666666666667</v>
      </c>
      <c r="I64" s="3">
        <v>4</v>
      </c>
      <c r="J64" s="3" t="s">
        <v>28</v>
      </c>
      <c r="K64" s="6"/>
    </row>
    <row r="65" spans="1:11" ht="39" customHeight="1">
      <c r="A65" s="3">
        <f t="shared" si="12"/>
        <v>62</v>
      </c>
      <c r="B65" s="9" t="s">
        <v>22</v>
      </c>
      <c r="C65" s="13">
        <v>2</v>
      </c>
      <c r="D65" s="15">
        <v>2153010502330</v>
      </c>
      <c r="E65" s="4">
        <v>204.5</v>
      </c>
      <c r="F65" s="4">
        <f t="shared" si="1"/>
        <v>68.166666666666671</v>
      </c>
      <c r="G65" s="4">
        <v>80</v>
      </c>
      <c r="H65" s="11">
        <f t="shared" si="2"/>
        <v>148.16666666666669</v>
      </c>
      <c r="I65" s="3">
        <v>5</v>
      </c>
      <c r="J65" s="3" t="s">
        <v>28</v>
      </c>
      <c r="K65" s="6"/>
    </row>
    <row r="66" spans="1:11" ht="39" customHeight="1">
      <c r="A66" s="3">
        <f t="shared" si="12"/>
        <v>63</v>
      </c>
      <c r="B66" s="9" t="s">
        <v>22</v>
      </c>
      <c r="C66" s="13">
        <v>2</v>
      </c>
      <c r="D66" s="15">
        <v>2153010502712</v>
      </c>
      <c r="E66" s="4">
        <v>213.5</v>
      </c>
      <c r="F66" s="4">
        <f t="shared" si="1"/>
        <v>71.166666666666671</v>
      </c>
      <c r="G66" s="4">
        <v>74.84</v>
      </c>
      <c r="H66" s="11">
        <f t="shared" si="2"/>
        <v>146.00666666666666</v>
      </c>
      <c r="I66" s="3">
        <v>6</v>
      </c>
      <c r="J66" s="3" t="s">
        <v>28</v>
      </c>
      <c r="K66" s="5"/>
    </row>
    <row r="67" spans="1:11" ht="39" customHeight="1">
      <c r="A67" s="3">
        <f t="shared" si="12"/>
        <v>64</v>
      </c>
      <c r="B67" s="9" t="s">
        <v>23</v>
      </c>
      <c r="C67" s="13">
        <v>1</v>
      </c>
      <c r="D67" s="15">
        <v>2153010501125</v>
      </c>
      <c r="E67" s="4">
        <v>229</v>
      </c>
      <c r="F67" s="4">
        <f t="shared" si="1"/>
        <v>76.333333333333329</v>
      </c>
      <c r="G67" s="4">
        <v>85.76</v>
      </c>
      <c r="H67" s="11">
        <f t="shared" si="2"/>
        <v>162.09333333333333</v>
      </c>
      <c r="I67" s="3">
        <v>1</v>
      </c>
      <c r="J67" s="3" t="s">
        <v>12</v>
      </c>
      <c r="K67" s="5"/>
    </row>
    <row r="68" spans="1:11" ht="39" customHeight="1">
      <c r="A68" s="8">
        <f>ROW()-3</f>
        <v>65</v>
      </c>
      <c r="B68" s="9" t="s">
        <v>23</v>
      </c>
      <c r="C68" s="12">
        <v>1</v>
      </c>
      <c r="D68" s="14">
        <v>2153010500203</v>
      </c>
      <c r="E68" s="4">
        <v>217.5</v>
      </c>
      <c r="F68" s="4">
        <f t="shared" si="1"/>
        <v>72.5</v>
      </c>
      <c r="G68" s="4">
        <v>79.28</v>
      </c>
      <c r="H68" s="11">
        <f t="shared" si="2"/>
        <v>151.78</v>
      </c>
      <c r="I68" s="3">
        <v>2</v>
      </c>
      <c r="J68" s="3" t="s">
        <v>28</v>
      </c>
      <c r="K68" s="5"/>
    </row>
    <row r="69" spans="1:11" ht="39" customHeight="1">
      <c r="A69" s="3">
        <f t="shared" ref="A69:A70" si="13">ROW()-3</f>
        <v>66</v>
      </c>
      <c r="B69" s="9" t="s">
        <v>23</v>
      </c>
      <c r="C69" s="13">
        <v>1</v>
      </c>
      <c r="D69" s="15">
        <v>2153010500403</v>
      </c>
      <c r="E69" s="4">
        <v>218.5</v>
      </c>
      <c r="F69" s="4">
        <f t="shared" ref="F69:F77" si="14">E69/3</f>
        <v>72.833333333333329</v>
      </c>
      <c r="G69" s="4" t="s">
        <v>11</v>
      </c>
      <c r="H69" s="11">
        <f>F69</f>
        <v>72.833333333333329</v>
      </c>
      <c r="I69" s="3">
        <v>3</v>
      </c>
      <c r="J69" s="3" t="s">
        <v>28</v>
      </c>
      <c r="K69" s="5"/>
    </row>
    <row r="70" spans="1:11" ht="39" customHeight="1">
      <c r="A70" s="3">
        <f t="shared" si="13"/>
        <v>67</v>
      </c>
      <c r="B70" s="9" t="s">
        <v>24</v>
      </c>
      <c r="C70" s="13">
        <v>1</v>
      </c>
      <c r="D70" s="15">
        <v>2153010502323</v>
      </c>
      <c r="E70" s="4">
        <v>213.5</v>
      </c>
      <c r="F70" s="4">
        <f t="shared" si="14"/>
        <v>71.166666666666671</v>
      </c>
      <c r="G70" s="4">
        <v>76.599999999999994</v>
      </c>
      <c r="H70" s="11">
        <f t="shared" ref="H70:H77" si="15">F70+G70</f>
        <v>147.76666666666665</v>
      </c>
      <c r="I70" s="3">
        <v>1</v>
      </c>
      <c r="J70" s="3" t="s">
        <v>12</v>
      </c>
      <c r="K70" s="5"/>
    </row>
    <row r="71" spans="1:11" ht="39" customHeight="1">
      <c r="A71" s="8">
        <f>ROW()-3</f>
        <v>68</v>
      </c>
      <c r="B71" s="9" t="s">
        <v>24</v>
      </c>
      <c r="C71" s="12">
        <v>1</v>
      </c>
      <c r="D71" s="14">
        <v>2153010500815</v>
      </c>
      <c r="E71" s="4">
        <v>204.5</v>
      </c>
      <c r="F71" s="4">
        <f t="shared" si="14"/>
        <v>68.166666666666671</v>
      </c>
      <c r="G71" s="4">
        <v>75.58</v>
      </c>
      <c r="H71" s="11">
        <f t="shared" si="15"/>
        <v>143.74666666666667</v>
      </c>
      <c r="I71" s="3">
        <v>2</v>
      </c>
      <c r="J71" s="3" t="s">
        <v>28</v>
      </c>
      <c r="K71" s="5"/>
    </row>
    <row r="72" spans="1:11" ht="39" customHeight="1">
      <c r="A72" s="8">
        <f t="shared" ref="A72:A77" si="16">ROW()-3</f>
        <v>69</v>
      </c>
      <c r="B72" s="9" t="s">
        <v>24</v>
      </c>
      <c r="C72" s="12">
        <v>1</v>
      </c>
      <c r="D72" s="14">
        <v>2153010501215</v>
      </c>
      <c r="E72" s="4">
        <v>209.5</v>
      </c>
      <c r="F72" s="4">
        <f t="shared" si="14"/>
        <v>69.833333333333329</v>
      </c>
      <c r="G72" s="4">
        <v>73.180000000000007</v>
      </c>
      <c r="H72" s="11">
        <f t="shared" si="15"/>
        <v>143.01333333333332</v>
      </c>
      <c r="I72" s="3">
        <v>3</v>
      </c>
      <c r="J72" s="3" t="s">
        <v>28</v>
      </c>
      <c r="K72" s="5"/>
    </row>
    <row r="73" spans="1:11" ht="39" customHeight="1">
      <c r="A73" s="3">
        <f t="shared" si="16"/>
        <v>70</v>
      </c>
      <c r="B73" s="9" t="s">
        <v>25</v>
      </c>
      <c r="C73" s="13">
        <v>1</v>
      </c>
      <c r="D73" s="15">
        <v>2153010501326</v>
      </c>
      <c r="E73" s="4">
        <v>185</v>
      </c>
      <c r="F73" s="4">
        <f t="shared" si="14"/>
        <v>61.666666666666664</v>
      </c>
      <c r="G73" s="4">
        <v>82.52</v>
      </c>
      <c r="H73" s="11">
        <f t="shared" si="15"/>
        <v>144.18666666666667</v>
      </c>
      <c r="I73" s="3">
        <v>1</v>
      </c>
      <c r="J73" s="3" t="s">
        <v>12</v>
      </c>
      <c r="K73" s="5"/>
    </row>
    <row r="74" spans="1:11" ht="39" customHeight="1">
      <c r="A74" s="3">
        <f t="shared" si="16"/>
        <v>71</v>
      </c>
      <c r="B74" s="9" t="s">
        <v>25</v>
      </c>
      <c r="C74" s="13">
        <v>1</v>
      </c>
      <c r="D74" s="15">
        <v>2153010502130</v>
      </c>
      <c r="E74" s="4">
        <v>176</v>
      </c>
      <c r="F74" s="4">
        <f t="shared" si="14"/>
        <v>58.666666666666664</v>
      </c>
      <c r="G74" s="4">
        <v>83.26</v>
      </c>
      <c r="H74" s="11">
        <f t="shared" si="15"/>
        <v>141.92666666666668</v>
      </c>
      <c r="I74" s="3">
        <v>2</v>
      </c>
      <c r="J74" s="3" t="s">
        <v>28</v>
      </c>
      <c r="K74" s="5"/>
    </row>
    <row r="75" spans="1:11" ht="39" customHeight="1">
      <c r="A75" s="8">
        <f>ROW()-3</f>
        <v>72</v>
      </c>
      <c r="B75" s="9" t="s">
        <v>25</v>
      </c>
      <c r="C75" s="12">
        <v>1</v>
      </c>
      <c r="D75" s="14">
        <v>2153010501001</v>
      </c>
      <c r="E75" s="4">
        <v>183</v>
      </c>
      <c r="F75" s="4">
        <f t="shared" si="14"/>
        <v>61</v>
      </c>
      <c r="G75" s="4">
        <v>78.400000000000006</v>
      </c>
      <c r="H75" s="11">
        <f t="shared" si="15"/>
        <v>139.4</v>
      </c>
      <c r="I75" s="3">
        <v>3</v>
      </c>
      <c r="J75" s="3" t="s">
        <v>28</v>
      </c>
      <c r="K75" s="5"/>
    </row>
    <row r="76" spans="1:11" ht="39" customHeight="1">
      <c r="A76" s="8">
        <f t="shared" si="16"/>
        <v>73</v>
      </c>
      <c r="B76" s="9" t="s">
        <v>26</v>
      </c>
      <c r="C76" s="12">
        <v>1</v>
      </c>
      <c r="D76" s="14">
        <v>2153010500221</v>
      </c>
      <c r="E76" s="4">
        <v>174.5</v>
      </c>
      <c r="F76" s="4">
        <f t="shared" si="14"/>
        <v>58.166666666666664</v>
      </c>
      <c r="G76" s="4">
        <v>80.959999999999994</v>
      </c>
      <c r="H76" s="11">
        <f t="shared" si="15"/>
        <v>139.12666666666667</v>
      </c>
      <c r="I76" s="3">
        <v>1</v>
      </c>
      <c r="J76" s="3" t="s">
        <v>12</v>
      </c>
      <c r="K76" s="5"/>
    </row>
    <row r="77" spans="1:11" ht="39" customHeight="1">
      <c r="A77" s="3">
        <f t="shared" si="16"/>
        <v>74</v>
      </c>
      <c r="B77" s="9" t="s">
        <v>26</v>
      </c>
      <c r="C77" s="13">
        <v>1</v>
      </c>
      <c r="D77" s="15">
        <v>2153010500210</v>
      </c>
      <c r="E77" s="4">
        <v>156</v>
      </c>
      <c r="F77" s="4">
        <f t="shared" si="14"/>
        <v>52</v>
      </c>
      <c r="G77" s="4">
        <v>81.92</v>
      </c>
      <c r="H77" s="11">
        <f t="shared" si="15"/>
        <v>133.92000000000002</v>
      </c>
      <c r="I77" s="3">
        <v>2</v>
      </c>
      <c r="J77" s="3" t="s">
        <v>28</v>
      </c>
      <c r="K77" s="5"/>
    </row>
  </sheetData>
  <mergeCells count="11">
    <mergeCell ref="A1:K1"/>
    <mergeCell ref="A2:A3"/>
    <mergeCell ref="B2:B3"/>
    <mergeCell ref="D2:D3"/>
    <mergeCell ref="G2:G3"/>
    <mergeCell ref="H2:H3"/>
    <mergeCell ref="I2:I3"/>
    <mergeCell ref="J2:J3"/>
    <mergeCell ref="K2:K3"/>
    <mergeCell ref="E2:F2"/>
    <mergeCell ref="C2:C3"/>
  </mergeCells>
  <phoneticPr fontId="10" type="noConversion"/>
  <conditionalFormatting sqref="H1:H1048576">
    <cfRule type="duplicateValues" dxfId="1" priority="1"/>
    <cfRule type="duplicateValues" dxfId="0" priority="2"/>
  </conditionalFormatting>
  <printOptions horizontalCentered="1"/>
  <pageMargins left="0.23611111111111099" right="0.23611111111111099" top="0.47222222222222199" bottom="0.35416666666666702" header="0.51180555555555596" footer="0.196527777777778"/>
  <pageSetup paperSize="9" scale="63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综合成绩公示</vt:lpstr>
      <vt:lpstr>综合成绩公示!Print_Titles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revision>1</cp:revision>
  <cp:lastPrinted>2025-06-10T08:05:54Z</cp:lastPrinted>
  <dcterms:created xsi:type="dcterms:W3CDTF">1996-12-17T01:32:00Z</dcterms:created>
  <dcterms:modified xsi:type="dcterms:W3CDTF">2025-06-10T08:10:57Z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2052-11.8.2.10255</vt:lpwstr>
  </property>
</Properties>
</file>